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mport" sheetId="1" r:id="rId4"/>
  </sheets>
  <definedNames/>
  <calcPr/>
</workbook>
</file>

<file path=xl/sharedStrings.xml><?xml version="1.0" encoding="utf-8"?>
<sst xmlns="http://schemas.openxmlformats.org/spreadsheetml/2006/main" count="194" uniqueCount="154">
  <si>
    <t>TT</t>
  </si>
  <si>
    <t>unit_name</t>
  </si>
  <si>
    <t>unit_village_id</t>
  </si>
  <si>
    <t>unit_district_id</t>
  </si>
  <si>
    <t>forest_district_id</t>
  </si>
  <si>
    <t>forest_village_id</t>
  </si>
  <si>
    <t>forest_coordinate</t>
  </si>
  <si>
    <t>total_area</t>
  </si>
  <si>
    <t>natural_area</t>
  </si>
  <si>
    <t>planted_area</t>
  </si>
  <si>
    <t>certificate_type</t>
  </si>
  <si>
    <t>issue_date</t>
  </si>
  <si>
    <t>expiration_years</t>
  </si>
  <si>
    <t>notes</t>
  </si>
  <si>
    <t>attachment_urls</t>
  </si>
  <si>
    <t>Công ty cổ phần thương mại Lương Sơn</t>
  </si>
  <si>
    <t>An Đạo</t>
  </si>
  <si>
    <t>Phù Ninh</t>
  </si>
  <si>
    <t>Thanh Sơn</t>
  </si>
  <si>
    <t>Cự Thắng</t>
  </si>
  <si>
    <t>21.109963, 105.193348</t>
  </si>
  <si>
    <t>FSC FM/CoC</t>
  </si>
  <si>
    <t>Hương Cần</t>
  </si>
  <si>
    <t>21.062360, 105.229282</t>
  </si>
  <si>
    <t>Tân Lập</t>
  </si>
  <si>
    <t>21.018995, 105.186774</t>
  </si>
  <si>
    <t>Tân Minh</t>
  </si>
  <si>
    <t>21.076392, 105.197095</t>
  </si>
  <si>
    <t>Thạch Khoán</t>
  </si>
  <si>
    <t>21.171796, 105.233140</t>
  </si>
  <si>
    <t>Thục Luyện</t>
  </si>
  <si>
    <t>21.181974, 105.164656</t>
  </si>
  <si>
    <t>Văn Miếu</t>
  </si>
  <si>
    <t>21.104499, 105.140326</t>
  </si>
  <si>
    <t>Võ Miếu</t>
  </si>
  <si>
    <t>21.135841, 105.154126</t>
  </si>
  <si>
    <t>Yên Sơn</t>
  </si>
  <si>
    <t>20.961026, 105.269393</t>
  </si>
  <si>
    <t>Tổng công ty giấy Việt Nam</t>
  </si>
  <si>
    <t>Phong Châu</t>
  </si>
  <si>
    <t>Tân Sơn</t>
  </si>
  <si>
    <t>Xuân Đài</t>
  </si>
  <si>
    <t>21.177219, 104.978573</t>
  </si>
  <si>
    <t>Long Cốc</t>
  </si>
  <si>
    <t>21.129193, 105.042791</t>
  </si>
  <si>
    <t>Văn Luông</t>
  </si>
  <si>
    <t>21.177615, 105.092592</t>
  </si>
  <si>
    <t>Minh Đài</t>
  </si>
  <si>
    <t>21.158728, 105.034405</t>
  </si>
  <si>
    <t>Kim Thượng</t>
  </si>
  <si>
    <t>21.064893, 104.966975</t>
  </si>
  <si>
    <t>Tam Thanh</t>
  </si>
  <si>
    <t>21.056440, 105.096806</t>
  </si>
  <si>
    <t>Vinh Tiền</t>
  </si>
  <si>
    <t>21.079327, 105.062118</t>
  </si>
  <si>
    <t>Đồng Sơn</t>
  </si>
  <si>
    <t>21.193270, 104.889953</t>
  </si>
  <si>
    <t>Lai Đồng</t>
  </si>
  <si>
    <t>21.243446, 104.916205</t>
  </si>
  <si>
    <t>Kiệt Sơn</t>
  </si>
  <si>
    <t>21.227512, 104.953146</t>
  </si>
  <si>
    <t>21.152584, 105.051745</t>
  </si>
  <si>
    <t>Thạch Kiệt</t>
  </si>
  <si>
    <t>21.271586, 104.964186</t>
  </si>
  <si>
    <t>Thu Cúc</t>
  </si>
  <si>
    <t>21.327402, 104.826809</t>
  </si>
  <si>
    <t>Tân Phú</t>
  </si>
  <si>
    <t>21.197727, 104.995502</t>
  </si>
  <si>
    <t>Mỹ Thuận</t>
  </si>
  <si>
    <t>21.209888, 105.081335</t>
  </si>
  <si>
    <t>Cự Đồng</t>
  </si>
  <si>
    <t>21.089629, 105.220033</t>
  </si>
  <si>
    <t>21.139073, 105.185740</t>
  </si>
  <si>
    <t>21.063986, 105.239173</t>
  </si>
  <si>
    <t>21.012592, 105.187034</t>
  </si>
  <si>
    <t>73.08</t>
  </si>
  <si>
    <t>Tất Thăng</t>
  </si>
  <si>
    <t>21.158476, 105.218468</t>
  </si>
  <si>
    <t>107.22</t>
  </si>
  <si>
    <t>21.172644, 105.235183</t>
  </si>
  <si>
    <t>Thắng Sơn</t>
  </si>
  <si>
    <t>21.080173, 105.226450</t>
  </si>
  <si>
    <t>21.189129, 105.197485</t>
  </si>
  <si>
    <t>498.39</t>
  </si>
  <si>
    <t>TT Thanh Sơn</t>
  </si>
  <si>
    <t>21.203175, 105.199713</t>
  </si>
  <si>
    <t>48.59</t>
  </si>
  <si>
    <t>21.133662, 105.155112</t>
  </si>
  <si>
    <t>225.56</t>
  </si>
  <si>
    <t>Yên Lập</t>
  </si>
  <si>
    <t>Mỹ Lung</t>
  </si>
  <si>
    <t>21.495487, 104.893761</t>
  </si>
  <si>
    <t>Mỹ Lương</t>
  </si>
  <si>
    <t>21.436310, 104.925200</t>
  </si>
  <si>
    <t>Lương Sơn</t>
  </si>
  <si>
    <t>21.452148, 104.987352</t>
  </si>
  <si>
    <t>Xuân An</t>
  </si>
  <si>
    <t>21.410743, 104.945339</t>
  </si>
  <si>
    <t>TT Yên Lập</t>
  </si>
  <si>
    <t>21.374360, 105.057063</t>
  </si>
  <si>
    <t>Đồng Thịnh</t>
  </si>
  <si>
    <t>21.312794, 105.075703</t>
  </si>
  <si>
    <t>Phúc Khánh</t>
  </si>
  <si>
    <t>21.284717, 105.047407</t>
  </si>
  <si>
    <t>Ngọc Lập</t>
  </si>
  <si>
    <t>21.229177, 105.114791</t>
  </si>
  <si>
    <t>Minh Hoà</t>
  </si>
  <si>
    <t>21.278669, 105.109280</t>
  </si>
  <si>
    <t>Đồng Lạc</t>
  </si>
  <si>
    <t>21.299730, 105.095995</t>
  </si>
  <si>
    <t>Đoan Hùng</t>
  </si>
  <si>
    <t>Bằng Doãn</t>
  </si>
  <si>
    <t>21.621916, 105.043659</t>
  </si>
  <si>
    <t>Bằng Luân</t>
  </si>
  <si>
    <t>21.685962, 105.037275</t>
  </si>
  <si>
    <t>Ca Đình</t>
  </si>
  <si>
    <t>21.587505, 105.135905</t>
  </si>
  <si>
    <t>Minh Lương</t>
  </si>
  <si>
    <t>21.666219, 105.044853</t>
  </si>
  <si>
    <t>Ngọc Quan</t>
  </si>
  <si>
    <t>21.608377, 105.141520</t>
  </si>
  <si>
    <t>122.4</t>
  </si>
  <si>
    <t>Tây Cốc</t>
  </si>
  <si>
    <t>21.647321, 105.120472</t>
  </si>
  <si>
    <t>Phú Lâm</t>
  </si>
  <si>
    <t>21.651068, 105.096165</t>
  </si>
  <si>
    <t>TT Đoan Hùng</t>
  </si>
  <si>
    <t>21.638899, 105.179951</t>
  </si>
  <si>
    <t>Hạ Hoà</t>
  </si>
  <si>
    <t>Đại Phạm</t>
  </si>
  <si>
    <t>21.673059, 104.998913</t>
  </si>
  <si>
    <t>HTX Lâm nghiệp An Việt Phát</t>
  </si>
  <si>
    <t>Trị Quận</t>
  </si>
  <si>
    <t>21.671388, 104.999553</t>
  </si>
  <si>
    <t>Gia Điền</t>
  </si>
  <si>
    <t>21.609165, 105.017826</t>
  </si>
  <si>
    <t>Hà Lương</t>
  </si>
  <si>
    <t>21.628614, 105.004816</t>
  </si>
  <si>
    <t>Công ty cổ phần Ông Bụt</t>
  </si>
  <si>
    <t>Thu Ngạc</t>
  </si>
  <si>
    <t>21.218809, 105.075329</t>
  </si>
  <si>
    <t>21.271250, 104.948643</t>
  </si>
  <si>
    <t>21.329283, 104.900407</t>
  </si>
  <si>
    <t>21.269552, 105.018747</t>
  </si>
  <si>
    <t>21.165247, 105.110329</t>
  </si>
  <si>
    <t>Công ty cổ phần Gemmy</t>
  </si>
  <si>
    <t>21.191690, 104.888462</t>
  </si>
  <si>
    <t>21.226714, 104.954317</t>
  </si>
  <si>
    <t>21.051996, 105.001876</t>
  </si>
  <si>
    <t>21.245932, 104.914483</t>
  </si>
  <si>
    <t>21.181892, 105.018125</t>
  </si>
  <si>
    <t>21.093866, 105.088072</t>
  </si>
  <si>
    <t>21.063554, 105.068325</t>
  </si>
  <si>
    <t>21.190704, 104.978979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</si>
</sst>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.0_);_(* \(#,##0.0\);_(* &quot;-&quot;??_);_(@_)"/>
    <numFmt numFmtId="165" formatCode="0.0"/>
    <numFmt numFmtId="166" formatCode="mm/yyyy"/>
    <numFmt numFmtId="167" formatCode="_(* #,##0.0_);_(* \(#,##0.0\);_(* &quot;-&quot;?_);_(@_)"/>
  </numFmts>
  <fonts count="10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>
      <sz val="12.0"/>
      <color rgb="FF000000"/>
      <name val="&quot;Times New Roman&quot;"/>
    </font>
    <font/>
    <font>
      <sz val="12.0"/>
      <color rgb="FF000000"/>
      <name val="Aptos"/>
    </font>
    <font>
      <sz val="12.0"/>
      <color rgb="FF000000"/>
      <name val="Arial"/>
    </font>
    <font>
      <sz val="12.0"/>
      <color rgb="FF000000"/>
      <name val="Times New Roman"/>
    </font>
    <font>
      <sz val="14.0"/>
      <color theme="1"/>
      <name val="Times New Roman"/>
    </font>
    <font>
      <sz val="11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readingOrder="0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3" fillId="0" fontId="2" numFmtId="0" xfId="0" applyAlignment="1" applyBorder="1" applyFont="1">
      <alignment readingOrder="0" vertical="center"/>
    </xf>
    <xf borderId="0" fillId="0" fontId="2" numFmtId="0" xfId="0" applyAlignment="1" applyFont="1">
      <alignment readingOrder="0"/>
    </xf>
    <xf borderId="0" fillId="0" fontId="2" numFmtId="0" xfId="0" applyFont="1"/>
    <xf borderId="1" fillId="0" fontId="2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readingOrder="0"/>
    </xf>
    <xf borderId="3" fillId="0" fontId="2" numFmtId="0" xfId="0" applyAlignment="1" applyBorder="1" applyFont="1">
      <alignment horizontal="center" shrinkToFit="0" vertical="center" wrapText="1"/>
    </xf>
    <xf borderId="3" fillId="0" fontId="2" numFmtId="164" xfId="0" applyAlignment="1" applyBorder="1" applyFont="1" applyNumberFormat="1">
      <alignment horizontal="center" shrinkToFit="0" vertical="center" wrapText="1"/>
    </xf>
    <xf borderId="3" fillId="0" fontId="2" numFmtId="165" xfId="0" applyAlignment="1" applyBorder="1" applyFont="1" applyNumberFormat="1">
      <alignment vertical="center"/>
    </xf>
    <xf borderId="3" fillId="0" fontId="2" numFmtId="164" xfId="0" applyAlignment="1" applyBorder="1" applyFont="1" applyNumberFormat="1">
      <alignment vertical="center"/>
    </xf>
    <xf borderId="1" fillId="0" fontId="2" numFmtId="166" xfId="0" applyAlignment="1" applyBorder="1" applyFont="1" applyNumberForma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0" fillId="0" fontId="2" numFmtId="164" xfId="0" applyFont="1" applyNumberFormat="1"/>
    <xf borderId="0" fillId="0" fontId="2" numFmtId="167" xfId="0" applyFont="1" applyNumberFormat="1"/>
    <xf borderId="5" fillId="0" fontId="4" numFmtId="0" xfId="0" applyBorder="1" applyFont="1"/>
    <xf borderId="4" fillId="0" fontId="4" numFmtId="0" xfId="0" applyBorder="1" applyFont="1"/>
    <xf borderId="2" fillId="0" fontId="4" numFmtId="0" xfId="0" applyBorder="1" applyFont="1"/>
    <xf borderId="6" fillId="0" fontId="4" numFmtId="0" xfId="0" applyBorder="1" applyFont="1"/>
    <xf borderId="5" fillId="0" fontId="2" numFmtId="0" xfId="0" applyAlignment="1" applyBorder="1" applyFont="1">
      <alignment horizontal="center" shrinkToFit="0" vertical="center" wrapText="1"/>
    </xf>
    <xf borderId="3" fillId="2" fontId="2" numFmtId="0" xfId="0" applyAlignment="1" applyBorder="1" applyFill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7" fillId="2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3" fillId="0" fontId="2" numFmtId="4" xfId="0" applyAlignment="1" applyBorder="1" applyFont="1" applyNumberFormat="1">
      <alignment horizontal="center" vertical="center"/>
    </xf>
    <xf borderId="3" fillId="0" fontId="5" numFmtId="0" xfId="0" applyAlignment="1" applyBorder="1" applyFont="1">
      <alignment shrinkToFit="0" wrapText="0"/>
    </xf>
    <xf borderId="8" fillId="0" fontId="6" numFmtId="0" xfId="0" applyAlignment="1" applyBorder="1" applyFont="1">
      <alignment shrinkToFit="0" wrapText="0"/>
    </xf>
    <xf borderId="8" fillId="0" fontId="5" numFmtId="164" xfId="0" applyAlignment="1" applyBorder="1" applyFont="1" applyNumberFormat="1">
      <alignment horizontal="right" shrinkToFit="0" wrapText="0"/>
    </xf>
    <xf borderId="8" fillId="0" fontId="7" numFmtId="0" xfId="0" applyAlignment="1" applyBorder="1" applyFont="1">
      <alignment horizontal="center"/>
    </xf>
    <xf borderId="9" fillId="0" fontId="7" numFmtId="0" xfId="0" applyBorder="1" applyFont="1"/>
    <xf borderId="4" fillId="0" fontId="7" numFmtId="0" xfId="0" applyAlignment="1" applyBorder="1" applyFont="1">
      <alignment horizontal="center" readingOrder="0"/>
    </xf>
    <xf borderId="2" fillId="0" fontId="5" numFmtId="0" xfId="0" applyAlignment="1" applyBorder="1" applyFont="1">
      <alignment shrinkToFit="0" wrapText="0"/>
    </xf>
    <xf borderId="6" fillId="0" fontId="6" numFmtId="0" xfId="0" applyAlignment="1" applyBorder="1" applyFont="1">
      <alignment shrinkToFit="0" wrapText="0"/>
    </xf>
    <xf borderId="6" fillId="0" fontId="5" numFmtId="164" xfId="0" applyAlignment="1" applyBorder="1" applyFont="1" applyNumberFormat="1">
      <alignment horizontal="right" shrinkToFit="0" wrapText="0"/>
    </xf>
    <xf borderId="6" fillId="0" fontId="7" numFmtId="0" xfId="0" applyAlignment="1" applyBorder="1" applyFont="1">
      <alignment horizontal="center"/>
    </xf>
    <xf borderId="2" fillId="0" fontId="6" numFmtId="0" xfId="0" applyAlignment="1" applyBorder="1" applyFont="1">
      <alignment shrinkToFit="0" wrapText="0"/>
    </xf>
    <xf borderId="3" fillId="0" fontId="2" numFmtId="0" xfId="0" applyBorder="1" applyFont="1"/>
    <xf borderId="3" fillId="0" fontId="8" numFmtId="0" xfId="0" applyBorder="1" applyFont="1"/>
    <xf borderId="3" fillId="0" fontId="6" numFmtId="0" xfId="0" applyBorder="1" applyFont="1"/>
    <xf borderId="8" fillId="0" fontId="6" numFmtId="0" xfId="0" applyBorder="1" applyFont="1"/>
    <xf borderId="8" fillId="0" fontId="5" numFmtId="164" xfId="0" applyAlignment="1" applyBorder="1" applyFont="1" applyNumberFormat="1">
      <alignment horizontal="right"/>
    </xf>
    <xf borderId="2" fillId="0" fontId="6" numFmtId="0" xfId="0" applyBorder="1" applyFont="1"/>
    <xf borderId="6" fillId="0" fontId="6" numFmtId="0" xfId="0" applyBorder="1" applyFont="1"/>
    <xf borderId="6" fillId="0" fontId="5" numFmtId="164" xfId="0" applyAlignment="1" applyBorder="1" applyFont="1" applyNumberFormat="1">
      <alignment horizontal="right"/>
    </xf>
    <xf borderId="1" fillId="0" fontId="2" numFmtId="0" xfId="0" applyAlignment="1" applyBorder="1" applyFont="1">
      <alignment horizontal="left" shrinkToFit="0" vertical="center" wrapText="1"/>
    </xf>
    <xf borderId="4" fillId="3" fontId="7" numFmtId="0" xfId="0" applyAlignment="1" applyBorder="1" applyFill="1" applyFont="1">
      <alignment horizontal="center" readingOrder="0"/>
    </xf>
    <xf borderId="3" fillId="0" fontId="9" numFmtId="0" xfId="0" applyAlignment="1" applyBorder="1" applyFont="1">
      <alignment horizontal="center" shrinkToFit="0" vertical="center" wrapText="1"/>
    </xf>
    <xf borderId="3" fillId="0" fontId="9" numFmtId="0" xfId="0" applyAlignment="1" applyBorder="1" applyFont="1">
      <alignment horizontal="right" shrinkToFit="0" vertical="center" wrapText="1"/>
    </xf>
    <xf borderId="8" fillId="0" fontId="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3.43"/>
    <col customWidth="1" min="2" max="2" width="21.14"/>
    <col customWidth="1" min="3" max="4" width="23.43"/>
    <col customWidth="1" min="5" max="5" width="21.14"/>
    <col customWidth="1" min="6" max="6" width="15.29"/>
    <col customWidth="1" min="7" max="7" width="21.43"/>
    <col customWidth="1" min="8" max="8" width="12.71"/>
    <col customWidth="1" min="9" max="9" width="17.14"/>
    <col customWidth="1" min="10" max="10" width="13.86"/>
    <col customWidth="1" min="11" max="11" width="17.57"/>
    <col customWidth="1" min="12" max="12" width="12.43"/>
    <col customWidth="1" min="13" max="13" width="18.71"/>
    <col customWidth="1" min="14" max="14" width="10.29"/>
    <col customWidth="1" min="15" max="27" width="9.14"/>
  </cols>
  <sheetData>
    <row r="1" ht="33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6" t="s">
        <v>14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>
      <c r="A2" s="1">
        <v>1.0</v>
      </c>
      <c r="B2" s="8" t="s">
        <v>15</v>
      </c>
      <c r="C2" s="9" t="s">
        <v>16</v>
      </c>
      <c r="D2" s="9" t="s">
        <v>17</v>
      </c>
      <c r="E2" s="8" t="s">
        <v>18</v>
      </c>
      <c r="F2" s="10" t="s">
        <v>19</v>
      </c>
      <c r="G2" s="10" t="s">
        <v>20</v>
      </c>
      <c r="H2" s="11">
        <v>584.1</v>
      </c>
      <c r="I2" s="12"/>
      <c r="J2" s="13">
        <f t="shared" ref="J2:J4" si="1">H2</f>
        <v>584.1</v>
      </c>
      <c r="K2" s="8" t="s">
        <v>21</v>
      </c>
      <c r="L2" s="14">
        <v>43952.0</v>
      </c>
      <c r="M2" s="15">
        <v>5.0</v>
      </c>
      <c r="N2" s="8"/>
      <c r="O2" s="16"/>
      <c r="P2" s="1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>
      <c r="A3" s="18"/>
      <c r="B3" s="18"/>
      <c r="C3" s="19"/>
      <c r="D3" s="19"/>
      <c r="E3" s="18"/>
      <c r="F3" s="10" t="s">
        <v>22</v>
      </c>
      <c r="G3" s="10" t="s">
        <v>23</v>
      </c>
      <c r="H3" s="11">
        <v>1267.2</v>
      </c>
      <c r="I3" s="12"/>
      <c r="J3" s="13">
        <f t="shared" si="1"/>
        <v>1267.2</v>
      </c>
      <c r="K3" s="18"/>
      <c r="L3" s="18"/>
      <c r="M3" s="18"/>
      <c r="N3" s="18"/>
      <c r="O3" s="7"/>
      <c r="P3" s="1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>
      <c r="A4" s="18"/>
      <c r="B4" s="18"/>
      <c r="C4" s="19"/>
      <c r="D4" s="19"/>
      <c r="E4" s="18"/>
      <c r="F4" s="10" t="s">
        <v>24</v>
      </c>
      <c r="G4" s="10" t="s">
        <v>25</v>
      </c>
      <c r="H4" s="11">
        <v>691.3</v>
      </c>
      <c r="I4" s="12"/>
      <c r="J4" s="13">
        <f t="shared" si="1"/>
        <v>691.3</v>
      </c>
      <c r="K4" s="18"/>
      <c r="L4" s="18"/>
      <c r="M4" s="18"/>
      <c r="N4" s="18"/>
      <c r="O4" s="7"/>
      <c r="P4" s="1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>
      <c r="A5" s="18"/>
      <c r="B5" s="18"/>
      <c r="C5" s="19"/>
      <c r="D5" s="19"/>
      <c r="E5" s="18"/>
      <c r="F5" s="10" t="s">
        <v>26</v>
      </c>
      <c r="G5" s="10" t="s">
        <v>27</v>
      </c>
      <c r="H5" s="11">
        <v>1008.0</v>
      </c>
      <c r="I5" s="12">
        <v>60.66</v>
      </c>
      <c r="J5" s="13">
        <v>947.3</v>
      </c>
      <c r="K5" s="18"/>
      <c r="L5" s="18"/>
      <c r="M5" s="18"/>
      <c r="N5" s="18"/>
      <c r="O5" s="7"/>
      <c r="P5" s="1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ht="21.75" customHeight="1">
      <c r="A6" s="18"/>
      <c r="B6" s="18"/>
      <c r="C6" s="19"/>
      <c r="D6" s="19"/>
      <c r="E6" s="18"/>
      <c r="F6" s="10" t="s">
        <v>28</v>
      </c>
      <c r="G6" s="10" t="s">
        <v>29</v>
      </c>
      <c r="H6" s="11">
        <v>427.5</v>
      </c>
      <c r="I6" s="12"/>
      <c r="J6" s="13">
        <f t="shared" ref="J6:J25" si="2">H6</f>
        <v>427.5</v>
      </c>
      <c r="K6" s="18"/>
      <c r="L6" s="18"/>
      <c r="M6" s="18"/>
      <c r="N6" s="18"/>
      <c r="O6" s="7"/>
      <c r="P6" s="1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>
      <c r="A7" s="18"/>
      <c r="B7" s="18"/>
      <c r="C7" s="19"/>
      <c r="D7" s="19"/>
      <c r="E7" s="18"/>
      <c r="F7" s="10" t="s">
        <v>30</v>
      </c>
      <c r="G7" s="10" t="s">
        <v>31</v>
      </c>
      <c r="H7" s="11">
        <v>492.5</v>
      </c>
      <c r="I7" s="12"/>
      <c r="J7" s="13">
        <f t="shared" si="2"/>
        <v>492.5</v>
      </c>
      <c r="K7" s="18"/>
      <c r="L7" s="18"/>
      <c r="M7" s="18"/>
      <c r="N7" s="18"/>
      <c r="O7" s="7"/>
      <c r="P7" s="1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ht="21.75" customHeight="1">
      <c r="A8" s="18"/>
      <c r="B8" s="18"/>
      <c r="C8" s="19"/>
      <c r="D8" s="19"/>
      <c r="E8" s="18"/>
      <c r="F8" s="10" t="s">
        <v>32</v>
      </c>
      <c r="G8" s="10" t="s">
        <v>33</v>
      </c>
      <c r="H8" s="11">
        <v>957.9</v>
      </c>
      <c r="I8" s="12"/>
      <c r="J8" s="13">
        <f t="shared" si="2"/>
        <v>957.9</v>
      </c>
      <c r="K8" s="18"/>
      <c r="L8" s="18"/>
      <c r="M8" s="18"/>
      <c r="N8" s="18"/>
      <c r="O8" s="7"/>
      <c r="P8" s="1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>
      <c r="A9" s="18"/>
      <c r="B9" s="18"/>
      <c r="C9" s="19"/>
      <c r="D9" s="19"/>
      <c r="E9" s="18"/>
      <c r="F9" s="10" t="s">
        <v>34</v>
      </c>
      <c r="G9" s="10" t="s">
        <v>35</v>
      </c>
      <c r="H9" s="11">
        <v>1839.6</v>
      </c>
      <c r="I9" s="12"/>
      <c r="J9" s="13">
        <f t="shared" si="2"/>
        <v>1839.6</v>
      </c>
      <c r="K9" s="18"/>
      <c r="L9" s="18"/>
      <c r="M9" s="18"/>
      <c r="N9" s="18"/>
      <c r="O9" s="7"/>
      <c r="P9" s="1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>
      <c r="A10" s="20"/>
      <c r="B10" s="20"/>
      <c r="C10" s="21"/>
      <c r="D10" s="21"/>
      <c r="E10" s="20"/>
      <c r="F10" s="10" t="s">
        <v>36</v>
      </c>
      <c r="G10" s="10" t="s">
        <v>37</v>
      </c>
      <c r="H10" s="11">
        <v>1264.5</v>
      </c>
      <c r="I10" s="12"/>
      <c r="J10" s="13">
        <f t="shared" si="2"/>
        <v>1264.5</v>
      </c>
      <c r="K10" s="20"/>
      <c r="L10" s="20"/>
      <c r="M10" s="20"/>
      <c r="N10" s="20"/>
      <c r="O10" s="7"/>
      <c r="P10" s="1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>
      <c r="A11" s="22">
        <v>2.0</v>
      </c>
      <c r="B11" s="22" t="s">
        <v>38</v>
      </c>
      <c r="C11" s="9" t="s">
        <v>39</v>
      </c>
      <c r="D11" s="9" t="s">
        <v>17</v>
      </c>
      <c r="E11" s="22" t="s">
        <v>40</v>
      </c>
      <c r="F11" s="23" t="s">
        <v>41</v>
      </c>
      <c r="G11" s="10" t="s">
        <v>42</v>
      </c>
      <c r="H11" s="24">
        <v>599.8300000000002</v>
      </c>
      <c r="I11" s="10"/>
      <c r="J11" s="11">
        <f t="shared" si="2"/>
        <v>599.83</v>
      </c>
      <c r="K11" s="8" t="s">
        <v>21</v>
      </c>
      <c r="L11" s="14">
        <v>44409.0</v>
      </c>
      <c r="M11" s="15">
        <v>5.0</v>
      </c>
      <c r="N11" s="10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>
      <c r="A12" s="18"/>
      <c r="B12" s="18"/>
      <c r="C12" s="19"/>
      <c r="D12" s="19"/>
      <c r="E12" s="18"/>
      <c r="F12" s="23" t="s">
        <v>43</v>
      </c>
      <c r="G12" s="10" t="s">
        <v>44</v>
      </c>
      <c r="H12" s="24">
        <v>1015.0900000000004</v>
      </c>
      <c r="I12" s="10"/>
      <c r="J12" s="11">
        <f t="shared" si="2"/>
        <v>1015.09</v>
      </c>
      <c r="K12" s="18"/>
      <c r="L12" s="18"/>
      <c r="M12" s="18"/>
      <c r="N12" s="10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>
      <c r="A13" s="18"/>
      <c r="B13" s="18"/>
      <c r="C13" s="19"/>
      <c r="D13" s="19"/>
      <c r="E13" s="18"/>
      <c r="F13" s="23" t="s">
        <v>45</v>
      </c>
      <c r="G13" s="10" t="s">
        <v>46</v>
      </c>
      <c r="H13" s="24">
        <v>101.36000000000001</v>
      </c>
      <c r="I13" s="10"/>
      <c r="J13" s="11">
        <f t="shared" si="2"/>
        <v>101.36</v>
      </c>
      <c r="K13" s="18"/>
      <c r="L13" s="18"/>
      <c r="M13" s="18"/>
      <c r="N13" s="10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>
      <c r="A14" s="18"/>
      <c r="B14" s="18"/>
      <c r="C14" s="19"/>
      <c r="D14" s="19"/>
      <c r="E14" s="18"/>
      <c r="F14" s="23" t="s">
        <v>47</v>
      </c>
      <c r="G14" s="10" t="s">
        <v>48</v>
      </c>
      <c r="H14" s="24">
        <v>103.28</v>
      </c>
      <c r="I14" s="10"/>
      <c r="J14" s="11">
        <f t="shared" si="2"/>
        <v>103.28</v>
      </c>
      <c r="K14" s="18"/>
      <c r="L14" s="18"/>
      <c r="M14" s="18"/>
      <c r="N14" s="10"/>
      <c r="O14" s="7"/>
      <c r="P14" s="7">
        <f>SUM(H11:H25)</f>
        <v>4264.95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>
      <c r="A15" s="18"/>
      <c r="B15" s="18"/>
      <c r="C15" s="19"/>
      <c r="D15" s="19"/>
      <c r="E15" s="18"/>
      <c r="F15" s="23" t="s">
        <v>49</v>
      </c>
      <c r="G15" s="10" t="s">
        <v>50</v>
      </c>
      <c r="H15" s="24">
        <v>65.83</v>
      </c>
      <c r="I15" s="10"/>
      <c r="J15" s="11">
        <f t="shared" si="2"/>
        <v>65.83</v>
      </c>
      <c r="K15" s="18"/>
      <c r="L15" s="18"/>
      <c r="M15" s="18"/>
      <c r="N15" s="10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>
      <c r="A16" s="18"/>
      <c r="B16" s="18"/>
      <c r="C16" s="19"/>
      <c r="D16" s="19"/>
      <c r="E16" s="18"/>
      <c r="F16" s="23" t="s">
        <v>51</v>
      </c>
      <c r="G16" s="10" t="s">
        <v>52</v>
      </c>
      <c r="H16" s="24">
        <v>40.56</v>
      </c>
      <c r="I16" s="10"/>
      <c r="J16" s="11">
        <f t="shared" si="2"/>
        <v>40.56</v>
      </c>
      <c r="K16" s="18"/>
      <c r="L16" s="18"/>
      <c r="M16" s="18"/>
      <c r="N16" s="10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>
      <c r="A17" s="18"/>
      <c r="B17" s="18"/>
      <c r="C17" s="19"/>
      <c r="D17" s="19"/>
      <c r="E17" s="18"/>
      <c r="F17" s="23" t="s">
        <v>53</v>
      </c>
      <c r="G17" s="10" t="s">
        <v>54</v>
      </c>
      <c r="H17" s="24">
        <v>1.7</v>
      </c>
      <c r="I17" s="10"/>
      <c r="J17" s="11">
        <f t="shared" si="2"/>
        <v>1.7</v>
      </c>
      <c r="K17" s="20"/>
      <c r="L17" s="18"/>
      <c r="M17" s="20"/>
      <c r="N17" s="10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ht="15.75" customHeight="1">
      <c r="A18" s="18"/>
      <c r="B18" s="18"/>
      <c r="C18" s="19"/>
      <c r="D18" s="19"/>
      <c r="E18" s="18"/>
      <c r="F18" s="25" t="s">
        <v>55</v>
      </c>
      <c r="G18" s="10" t="s">
        <v>56</v>
      </c>
      <c r="H18" s="24">
        <v>906.19</v>
      </c>
      <c r="I18" s="10"/>
      <c r="J18" s="11">
        <f t="shared" si="2"/>
        <v>906.19</v>
      </c>
      <c r="K18" s="8" t="s">
        <v>21</v>
      </c>
      <c r="L18" s="18"/>
      <c r="M18" s="15">
        <v>5.0</v>
      </c>
      <c r="N18" s="10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ht="15.75" customHeight="1">
      <c r="A19" s="18"/>
      <c r="B19" s="18"/>
      <c r="C19" s="19"/>
      <c r="D19" s="19"/>
      <c r="E19" s="18"/>
      <c r="F19" s="26" t="s">
        <v>57</v>
      </c>
      <c r="G19" s="10" t="s">
        <v>58</v>
      </c>
      <c r="H19" s="27">
        <v>192.56</v>
      </c>
      <c r="I19" s="10"/>
      <c r="J19" s="11">
        <f t="shared" si="2"/>
        <v>192.56</v>
      </c>
      <c r="K19" s="18"/>
      <c r="L19" s="18"/>
      <c r="M19" s="18"/>
      <c r="N19" s="10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ht="15.75" customHeight="1">
      <c r="A20" s="18"/>
      <c r="B20" s="18"/>
      <c r="C20" s="19"/>
      <c r="D20" s="19"/>
      <c r="E20" s="18"/>
      <c r="F20" s="26" t="s">
        <v>59</v>
      </c>
      <c r="G20" s="10" t="s">
        <v>60</v>
      </c>
      <c r="H20" s="27">
        <v>153.3</v>
      </c>
      <c r="I20" s="10"/>
      <c r="J20" s="11">
        <f t="shared" si="2"/>
        <v>153.3</v>
      </c>
      <c r="K20" s="18"/>
      <c r="L20" s="18"/>
      <c r="M20" s="18"/>
      <c r="N20" s="10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ht="15.75" customHeight="1">
      <c r="A21" s="18"/>
      <c r="B21" s="18"/>
      <c r="C21" s="19"/>
      <c r="D21" s="19"/>
      <c r="E21" s="18"/>
      <c r="F21" s="26" t="s">
        <v>45</v>
      </c>
      <c r="G21" s="10" t="s">
        <v>61</v>
      </c>
      <c r="H21" s="27">
        <v>22.27</v>
      </c>
      <c r="I21" s="10"/>
      <c r="J21" s="11">
        <f t="shared" si="2"/>
        <v>22.27</v>
      </c>
      <c r="K21" s="18"/>
      <c r="L21" s="18"/>
      <c r="M21" s="18"/>
      <c r="N21" s="10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ht="15.75" customHeight="1">
      <c r="A22" s="18"/>
      <c r="B22" s="18"/>
      <c r="C22" s="19"/>
      <c r="D22" s="19"/>
      <c r="E22" s="18"/>
      <c r="F22" s="26" t="s">
        <v>62</v>
      </c>
      <c r="G22" s="10" t="s">
        <v>63</v>
      </c>
      <c r="H22" s="27">
        <v>473.87</v>
      </c>
      <c r="I22" s="10"/>
      <c r="J22" s="11">
        <f t="shared" si="2"/>
        <v>473.87</v>
      </c>
      <c r="K22" s="18"/>
      <c r="L22" s="18"/>
      <c r="M22" s="18"/>
      <c r="N22" s="10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ht="15.75" customHeight="1">
      <c r="A23" s="18"/>
      <c r="B23" s="18"/>
      <c r="C23" s="19"/>
      <c r="D23" s="19"/>
      <c r="E23" s="18"/>
      <c r="F23" s="26" t="s">
        <v>64</v>
      </c>
      <c r="G23" s="10" t="s">
        <v>65</v>
      </c>
      <c r="H23" s="27">
        <v>435.02</v>
      </c>
      <c r="I23" s="10"/>
      <c r="J23" s="11">
        <f t="shared" si="2"/>
        <v>435.02</v>
      </c>
      <c r="K23" s="18"/>
      <c r="L23" s="18"/>
      <c r="M23" s="18"/>
      <c r="N23" s="10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ht="15.75" customHeight="1">
      <c r="A24" s="18"/>
      <c r="B24" s="18"/>
      <c r="C24" s="19"/>
      <c r="D24" s="19"/>
      <c r="E24" s="18"/>
      <c r="F24" s="26" t="s">
        <v>66</v>
      </c>
      <c r="G24" s="10" t="s">
        <v>67</v>
      </c>
      <c r="H24" s="27">
        <v>48.95</v>
      </c>
      <c r="I24" s="10"/>
      <c r="J24" s="11">
        <f t="shared" si="2"/>
        <v>48.95</v>
      </c>
      <c r="K24" s="18"/>
      <c r="L24" s="18"/>
      <c r="M24" s="18"/>
      <c r="N24" s="10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ht="15.75" customHeight="1">
      <c r="A25" s="18"/>
      <c r="B25" s="18"/>
      <c r="C25" s="19"/>
      <c r="D25" s="19"/>
      <c r="E25" s="20"/>
      <c r="F25" s="26" t="s">
        <v>68</v>
      </c>
      <c r="G25" s="10" t="s">
        <v>69</v>
      </c>
      <c r="H25" s="27">
        <v>105.14</v>
      </c>
      <c r="I25" s="10"/>
      <c r="J25" s="11">
        <f t="shared" si="2"/>
        <v>105.14</v>
      </c>
      <c r="K25" s="20"/>
      <c r="L25" s="20"/>
      <c r="M25" s="20"/>
      <c r="N25" s="10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ht="15.75" customHeight="1">
      <c r="A26" s="18"/>
      <c r="B26" s="18"/>
      <c r="C26" s="19"/>
      <c r="D26" s="19"/>
      <c r="E26" s="8" t="s">
        <v>18</v>
      </c>
      <c r="F26" s="28" t="s">
        <v>70</v>
      </c>
      <c r="G26" s="29" t="s">
        <v>71</v>
      </c>
      <c r="H26" s="30">
        <v>131.61</v>
      </c>
      <c r="I26" s="31"/>
      <c r="J26" s="30">
        <v>131.61</v>
      </c>
      <c r="K26" s="32" t="s">
        <v>21</v>
      </c>
      <c r="L26" s="14">
        <v>44409.0</v>
      </c>
      <c r="M26" s="33">
        <v>5.0</v>
      </c>
      <c r="N26" s="31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ht="15.75" customHeight="1">
      <c r="A27" s="18"/>
      <c r="B27" s="18"/>
      <c r="C27" s="19"/>
      <c r="D27" s="19"/>
      <c r="E27" s="18"/>
      <c r="F27" s="34" t="s">
        <v>19</v>
      </c>
      <c r="G27" s="35" t="s">
        <v>72</v>
      </c>
      <c r="H27" s="36">
        <v>238.41</v>
      </c>
      <c r="I27" s="37"/>
      <c r="J27" s="36">
        <v>238.41</v>
      </c>
      <c r="K27" s="19"/>
      <c r="L27" s="18"/>
      <c r="M27" s="19"/>
      <c r="N27" s="3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ht="15.75" customHeight="1">
      <c r="A28" s="18"/>
      <c r="B28" s="18"/>
      <c r="C28" s="19"/>
      <c r="D28" s="19"/>
      <c r="E28" s="18"/>
      <c r="F28" s="38" t="s">
        <v>22</v>
      </c>
      <c r="G28" s="35" t="s">
        <v>73</v>
      </c>
      <c r="H28" s="36">
        <v>28.73</v>
      </c>
      <c r="I28" s="37"/>
      <c r="J28" s="36">
        <v>28.73</v>
      </c>
      <c r="K28" s="19"/>
      <c r="L28" s="18"/>
      <c r="M28" s="19"/>
      <c r="N28" s="3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ht="15.75" customHeight="1">
      <c r="A29" s="18"/>
      <c r="B29" s="18"/>
      <c r="C29" s="19"/>
      <c r="D29" s="19"/>
      <c r="E29" s="18"/>
      <c r="F29" s="34" t="s">
        <v>24</v>
      </c>
      <c r="G29" s="35" t="s">
        <v>74</v>
      </c>
      <c r="H29" s="36" t="s">
        <v>75</v>
      </c>
      <c r="I29" s="37"/>
      <c r="J29" s="36">
        <v>73.08</v>
      </c>
      <c r="K29" s="19"/>
      <c r="L29" s="18"/>
      <c r="M29" s="19"/>
      <c r="N29" s="3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ht="15.75" customHeight="1">
      <c r="A30" s="18"/>
      <c r="B30" s="18"/>
      <c r="C30" s="19"/>
      <c r="D30" s="19"/>
      <c r="E30" s="18"/>
      <c r="F30" s="38" t="s">
        <v>76</v>
      </c>
      <c r="G30" s="35" t="s">
        <v>77</v>
      </c>
      <c r="H30" s="36" t="s">
        <v>78</v>
      </c>
      <c r="I30" s="37"/>
      <c r="J30" s="36" t="s">
        <v>78</v>
      </c>
      <c r="K30" s="19"/>
      <c r="L30" s="18"/>
      <c r="M30" s="19"/>
      <c r="N30" s="3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ht="15.75" customHeight="1">
      <c r="A31" s="18"/>
      <c r="B31" s="18"/>
      <c r="C31" s="19"/>
      <c r="D31" s="19"/>
      <c r="E31" s="18"/>
      <c r="F31" s="38" t="s">
        <v>28</v>
      </c>
      <c r="G31" s="35" t="s">
        <v>79</v>
      </c>
      <c r="H31" s="36">
        <v>23.87</v>
      </c>
      <c r="I31" s="37"/>
      <c r="J31" s="36">
        <v>23.87</v>
      </c>
      <c r="K31" s="19"/>
      <c r="L31" s="18"/>
      <c r="M31" s="19"/>
      <c r="N31" s="3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ht="15.75" customHeight="1">
      <c r="A32" s="18"/>
      <c r="B32" s="18"/>
      <c r="C32" s="19"/>
      <c r="D32" s="19"/>
      <c r="E32" s="18"/>
      <c r="F32" s="38" t="s">
        <v>80</v>
      </c>
      <c r="G32" s="35" t="s">
        <v>81</v>
      </c>
      <c r="H32" s="36">
        <v>160.14</v>
      </c>
      <c r="I32" s="37"/>
      <c r="J32" s="36">
        <v>160.14</v>
      </c>
      <c r="K32" s="19"/>
      <c r="L32" s="18"/>
      <c r="M32" s="19"/>
      <c r="N32" s="3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ht="15.75" customHeight="1">
      <c r="A33" s="18"/>
      <c r="B33" s="18"/>
      <c r="C33" s="19"/>
      <c r="D33" s="19"/>
      <c r="E33" s="18"/>
      <c r="F33" s="38" t="s">
        <v>30</v>
      </c>
      <c r="G33" s="35" t="s">
        <v>82</v>
      </c>
      <c r="H33" s="36" t="s">
        <v>83</v>
      </c>
      <c r="I33" s="37"/>
      <c r="J33" s="36">
        <v>498.39</v>
      </c>
      <c r="K33" s="19"/>
      <c r="L33" s="18"/>
      <c r="M33" s="19"/>
      <c r="N33" s="3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ht="15.75" customHeight="1">
      <c r="A34" s="18"/>
      <c r="B34" s="18"/>
      <c r="C34" s="19"/>
      <c r="D34" s="19"/>
      <c r="E34" s="18"/>
      <c r="F34" s="38" t="s">
        <v>84</v>
      </c>
      <c r="G34" s="35" t="s">
        <v>85</v>
      </c>
      <c r="H34" s="36" t="s">
        <v>86</v>
      </c>
      <c r="I34" s="37"/>
      <c r="J34" s="36">
        <v>48.59</v>
      </c>
      <c r="K34" s="19"/>
      <c r="L34" s="18"/>
      <c r="M34" s="19"/>
      <c r="N34" s="3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ht="15.75" customHeight="1">
      <c r="A35" s="18"/>
      <c r="B35" s="18"/>
      <c r="C35" s="19"/>
      <c r="D35" s="19"/>
      <c r="E35" s="20"/>
      <c r="F35" s="38" t="s">
        <v>34</v>
      </c>
      <c r="G35" s="35" t="s">
        <v>87</v>
      </c>
      <c r="H35" s="36">
        <v>225.56</v>
      </c>
      <c r="I35" s="37"/>
      <c r="J35" s="36" t="s">
        <v>88</v>
      </c>
      <c r="K35" s="21"/>
      <c r="L35" s="20"/>
      <c r="M35" s="21"/>
      <c r="N35" s="3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ht="28.5" customHeight="1">
      <c r="A36" s="18"/>
      <c r="B36" s="18"/>
      <c r="C36" s="19"/>
      <c r="D36" s="19"/>
      <c r="E36" s="8" t="s">
        <v>89</v>
      </c>
      <c r="F36" s="39" t="s">
        <v>90</v>
      </c>
      <c r="G36" s="10" t="s">
        <v>91</v>
      </c>
      <c r="H36" s="40">
        <v>113.24000000000001</v>
      </c>
      <c r="I36" s="10"/>
      <c r="J36" s="11">
        <f t="shared" ref="J36:J45" si="3">H36</f>
        <v>113.24</v>
      </c>
      <c r="K36" s="8" t="s">
        <v>21</v>
      </c>
      <c r="L36" s="14">
        <v>44409.0</v>
      </c>
      <c r="M36" s="15">
        <v>5.0</v>
      </c>
      <c r="N36" s="10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ht="28.5" customHeight="1">
      <c r="A37" s="18"/>
      <c r="B37" s="18"/>
      <c r="C37" s="19"/>
      <c r="D37" s="19"/>
      <c r="E37" s="18"/>
      <c r="F37" s="39" t="s">
        <v>92</v>
      </c>
      <c r="G37" s="10" t="s">
        <v>93</v>
      </c>
      <c r="H37" s="40">
        <v>237.88</v>
      </c>
      <c r="I37" s="10"/>
      <c r="J37" s="11">
        <f t="shared" si="3"/>
        <v>237.88</v>
      </c>
      <c r="K37" s="18"/>
      <c r="L37" s="18"/>
      <c r="M37" s="18"/>
      <c r="N37" s="10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ht="28.5" customHeight="1">
      <c r="A38" s="18"/>
      <c r="B38" s="18"/>
      <c r="C38" s="19"/>
      <c r="D38" s="19"/>
      <c r="E38" s="18"/>
      <c r="F38" s="39" t="s">
        <v>94</v>
      </c>
      <c r="G38" s="10" t="s">
        <v>95</v>
      </c>
      <c r="H38" s="40">
        <v>246.3100000000001</v>
      </c>
      <c r="I38" s="10"/>
      <c r="J38" s="11">
        <f t="shared" si="3"/>
        <v>246.31</v>
      </c>
      <c r="K38" s="18"/>
      <c r="L38" s="18"/>
      <c r="M38" s="18"/>
      <c r="N38" s="10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ht="28.5" customHeight="1">
      <c r="A39" s="18"/>
      <c r="B39" s="18"/>
      <c r="C39" s="19"/>
      <c r="D39" s="19"/>
      <c r="E39" s="18"/>
      <c r="F39" s="39" t="s">
        <v>96</v>
      </c>
      <c r="G39" s="10" t="s">
        <v>97</v>
      </c>
      <c r="H39" s="40">
        <v>75.16</v>
      </c>
      <c r="I39" s="10"/>
      <c r="J39" s="11">
        <f t="shared" si="3"/>
        <v>75.16</v>
      </c>
      <c r="K39" s="18"/>
      <c r="L39" s="18"/>
      <c r="M39" s="18"/>
      <c r="N39" s="10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ht="28.5" customHeight="1">
      <c r="A40" s="18"/>
      <c r="B40" s="18"/>
      <c r="C40" s="19"/>
      <c r="D40" s="19"/>
      <c r="E40" s="18"/>
      <c r="F40" s="39" t="s">
        <v>98</v>
      </c>
      <c r="G40" s="10" t="s">
        <v>99</v>
      </c>
      <c r="H40" s="40">
        <v>327.45</v>
      </c>
      <c r="I40" s="10"/>
      <c r="J40" s="11">
        <f t="shared" si="3"/>
        <v>327.45</v>
      </c>
      <c r="K40" s="18"/>
      <c r="L40" s="18"/>
      <c r="M40" s="18"/>
      <c r="N40" s="10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ht="28.5" customHeight="1">
      <c r="A41" s="18"/>
      <c r="B41" s="18"/>
      <c r="C41" s="19"/>
      <c r="D41" s="19"/>
      <c r="E41" s="18"/>
      <c r="F41" s="39" t="s">
        <v>100</v>
      </c>
      <c r="G41" s="10" t="s">
        <v>101</v>
      </c>
      <c r="H41" s="40">
        <v>281.42</v>
      </c>
      <c r="I41" s="10"/>
      <c r="J41" s="11">
        <f t="shared" si="3"/>
        <v>281.42</v>
      </c>
      <c r="K41" s="18"/>
      <c r="L41" s="18"/>
      <c r="M41" s="18"/>
      <c r="N41" s="10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ht="28.5" customHeight="1">
      <c r="A42" s="18"/>
      <c r="B42" s="18"/>
      <c r="C42" s="19"/>
      <c r="D42" s="19"/>
      <c r="E42" s="18"/>
      <c r="F42" s="39" t="s">
        <v>102</v>
      </c>
      <c r="G42" s="10" t="s">
        <v>103</v>
      </c>
      <c r="H42" s="40">
        <f>153.01+29.642</f>
        <v>182.652</v>
      </c>
      <c r="I42" s="10"/>
      <c r="J42" s="11">
        <f t="shared" si="3"/>
        <v>182.652</v>
      </c>
      <c r="K42" s="18"/>
      <c r="L42" s="18"/>
      <c r="M42" s="18"/>
      <c r="N42" s="10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ht="28.5" customHeight="1">
      <c r="A43" s="18"/>
      <c r="B43" s="18"/>
      <c r="C43" s="19"/>
      <c r="D43" s="19"/>
      <c r="E43" s="18"/>
      <c r="F43" s="39" t="s">
        <v>104</v>
      </c>
      <c r="G43" s="10" t="s">
        <v>105</v>
      </c>
      <c r="H43" s="40">
        <v>251.98999999999992</v>
      </c>
      <c r="I43" s="10"/>
      <c r="J43" s="11">
        <f t="shared" si="3"/>
        <v>251.99</v>
      </c>
      <c r="K43" s="18"/>
      <c r="L43" s="18"/>
      <c r="M43" s="18"/>
      <c r="N43" s="10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ht="28.5" customHeight="1">
      <c r="A44" s="18"/>
      <c r="B44" s="18"/>
      <c r="C44" s="19"/>
      <c r="D44" s="19"/>
      <c r="E44" s="18"/>
      <c r="F44" s="39" t="s">
        <v>106</v>
      </c>
      <c r="G44" s="10" t="s">
        <v>107</v>
      </c>
      <c r="H44" s="40">
        <v>9.6</v>
      </c>
      <c r="I44" s="10"/>
      <c r="J44" s="11">
        <f t="shared" si="3"/>
        <v>9.6</v>
      </c>
      <c r="K44" s="18"/>
      <c r="L44" s="18"/>
      <c r="M44" s="18"/>
      <c r="N44" s="10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ht="28.5" customHeight="1">
      <c r="A45" s="18"/>
      <c r="B45" s="18"/>
      <c r="C45" s="19"/>
      <c r="D45" s="19"/>
      <c r="E45" s="20"/>
      <c r="F45" s="39" t="s">
        <v>108</v>
      </c>
      <c r="G45" s="10" t="s">
        <v>109</v>
      </c>
      <c r="H45" s="40">
        <v>47.099999999999994</v>
      </c>
      <c r="I45" s="10"/>
      <c r="J45" s="11">
        <f t="shared" si="3"/>
        <v>47.1</v>
      </c>
      <c r="K45" s="20"/>
      <c r="L45" s="20"/>
      <c r="M45" s="20"/>
      <c r="N45" s="10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ht="15.75" customHeight="1">
      <c r="A46" s="18"/>
      <c r="B46" s="18"/>
      <c r="C46" s="19"/>
      <c r="D46" s="19"/>
      <c r="E46" s="8" t="s">
        <v>110</v>
      </c>
      <c r="F46" s="41" t="s">
        <v>111</v>
      </c>
      <c r="G46" s="42" t="s">
        <v>112</v>
      </c>
      <c r="H46" s="43">
        <v>203.7</v>
      </c>
      <c r="I46" s="31"/>
      <c r="J46" s="43">
        <v>203.7</v>
      </c>
      <c r="K46" s="8" t="s">
        <v>21</v>
      </c>
      <c r="L46" s="14">
        <v>44774.0</v>
      </c>
      <c r="M46" s="15">
        <v>5.0</v>
      </c>
      <c r="N46" s="10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ht="15.75" customHeight="1">
      <c r="A47" s="18"/>
      <c r="B47" s="18"/>
      <c r="C47" s="19"/>
      <c r="D47" s="19"/>
      <c r="E47" s="18"/>
      <c r="F47" s="44" t="s">
        <v>113</v>
      </c>
      <c r="G47" s="45" t="s">
        <v>114</v>
      </c>
      <c r="H47" s="46">
        <v>231.6</v>
      </c>
      <c r="I47" s="37"/>
      <c r="J47" s="46">
        <v>231.6</v>
      </c>
      <c r="K47" s="18"/>
      <c r="L47" s="18"/>
      <c r="M47" s="18"/>
      <c r="N47" s="10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ht="15.75" customHeight="1">
      <c r="A48" s="18"/>
      <c r="B48" s="18"/>
      <c r="C48" s="19"/>
      <c r="D48" s="19"/>
      <c r="E48" s="18"/>
      <c r="F48" s="44" t="s">
        <v>115</v>
      </c>
      <c r="G48" s="45" t="s">
        <v>116</v>
      </c>
      <c r="H48" s="46">
        <v>165.6</v>
      </c>
      <c r="I48" s="37"/>
      <c r="J48" s="46">
        <v>165.6</v>
      </c>
      <c r="K48" s="18"/>
      <c r="L48" s="18"/>
      <c r="M48" s="18"/>
      <c r="N48" s="10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ht="15.75" customHeight="1">
      <c r="A49" s="18"/>
      <c r="B49" s="18"/>
      <c r="C49" s="19"/>
      <c r="D49" s="19"/>
      <c r="E49" s="18"/>
      <c r="F49" s="44" t="s">
        <v>117</v>
      </c>
      <c r="G49" s="45" t="s">
        <v>118</v>
      </c>
      <c r="H49" s="46">
        <v>270.2</v>
      </c>
      <c r="I49" s="37"/>
      <c r="J49" s="46">
        <v>270.2</v>
      </c>
      <c r="K49" s="18"/>
      <c r="L49" s="18"/>
      <c r="M49" s="18"/>
      <c r="N49" s="10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ht="15.75" customHeight="1">
      <c r="A50" s="18"/>
      <c r="B50" s="18"/>
      <c r="C50" s="19"/>
      <c r="D50" s="19"/>
      <c r="E50" s="18"/>
      <c r="F50" s="44" t="s">
        <v>119</v>
      </c>
      <c r="G50" s="45" t="s">
        <v>120</v>
      </c>
      <c r="H50" s="46">
        <v>122.4</v>
      </c>
      <c r="I50" s="37"/>
      <c r="J50" s="46" t="s">
        <v>121</v>
      </c>
      <c r="K50" s="18"/>
      <c r="L50" s="18"/>
      <c r="M50" s="18"/>
      <c r="N50" s="10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ht="15.75" customHeight="1">
      <c r="A51" s="18"/>
      <c r="B51" s="18"/>
      <c r="C51" s="19"/>
      <c r="D51" s="19"/>
      <c r="E51" s="18"/>
      <c r="F51" s="44" t="s">
        <v>122</v>
      </c>
      <c r="G51" s="45" t="s">
        <v>123</v>
      </c>
      <c r="H51" s="46">
        <v>99.8</v>
      </c>
      <c r="I51" s="37"/>
      <c r="J51" s="46">
        <v>99.8</v>
      </c>
      <c r="K51" s="18"/>
      <c r="L51" s="18"/>
      <c r="M51" s="18"/>
      <c r="N51" s="10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ht="15.75" customHeight="1">
      <c r="A52" s="18"/>
      <c r="B52" s="18"/>
      <c r="C52" s="19"/>
      <c r="D52" s="19"/>
      <c r="E52" s="18"/>
      <c r="F52" s="44" t="s">
        <v>124</v>
      </c>
      <c r="G52" s="45" t="s">
        <v>125</v>
      </c>
      <c r="H52" s="46">
        <v>5.7</v>
      </c>
      <c r="I52" s="37"/>
      <c r="J52" s="46">
        <v>5.7</v>
      </c>
      <c r="K52" s="18"/>
      <c r="L52" s="18"/>
      <c r="M52" s="18"/>
      <c r="N52" s="10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ht="15.75" customHeight="1">
      <c r="A53" s="18"/>
      <c r="B53" s="18"/>
      <c r="C53" s="19"/>
      <c r="D53" s="19"/>
      <c r="E53" s="18"/>
      <c r="F53" s="44" t="s">
        <v>126</v>
      </c>
      <c r="G53" s="45" t="s">
        <v>127</v>
      </c>
      <c r="H53" s="46">
        <v>0.1</v>
      </c>
      <c r="I53" s="37"/>
      <c r="J53" s="46">
        <v>0.1</v>
      </c>
      <c r="K53" s="18"/>
      <c r="L53" s="18"/>
      <c r="M53" s="18"/>
      <c r="N53" s="10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ht="15.75" customHeight="1">
      <c r="A54" s="20"/>
      <c r="B54" s="20"/>
      <c r="C54" s="21"/>
      <c r="D54" s="21"/>
      <c r="E54" s="10" t="s">
        <v>128</v>
      </c>
      <c r="F54" s="44" t="s">
        <v>129</v>
      </c>
      <c r="G54" s="45" t="s">
        <v>130</v>
      </c>
      <c r="H54" s="46">
        <v>48.3</v>
      </c>
      <c r="I54" s="37"/>
      <c r="J54" s="46">
        <v>48.3</v>
      </c>
      <c r="K54" s="8" t="s">
        <v>21</v>
      </c>
      <c r="L54" s="14">
        <v>44774.0</v>
      </c>
      <c r="M54" s="15">
        <v>5.0</v>
      </c>
      <c r="N54" s="10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ht="15.75" customHeight="1">
      <c r="A55" s="8">
        <v>3.0</v>
      </c>
      <c r="B55" s="47" t="s">
        <v>131</v>
      </c>
      <c r="C55" s="9" t="s">
        <v>132</v>
      </c>
      <c r="D55" s="9" t="s">
        <v>17</v>
      </c>
      <c r="E55" s="8" t="s">
        <v>128</v>
      </c>
      <c r="F55" s="10" t="s">
        <v>129</v>
      </c>
      <c r="G55" s="10" t="s">
        <v>133</v>
      </c>
      <c r="H55" s="11">
        <v>975.94</v>
      </c>
      <c r="I55" s="10"/>
      <c r="J55" s="11">
        <f t="shared" ref="J55:J70" si="4">H55</f>
        <v>975.94</v>
      </c>
      <c r="K55" s="8" t="s">
        <v>21</v>
      </c>
      <c r="L55" s="14">
        <v>44774.0</v>
      </c>
      <c r="M55" s="48">
        <v>5.0</v>
      </c>
      <c r="N55" s="10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ht="15.75" customHeight="1">
      <c r="A56" s="18"/>
      <c r="B56" s="18"/>
      <c r="C56" s="19"/>
      <c r="D56" s="19"/>
      <c r="E56" s="18"/>
      <c r="F56" s="10" t="s">
        <v>134</v>
      </c>
      <c r="G56" s="10" t="s">
        <v>135</v>
      </c>
      <c r="H56" s="11">
        <v>480.68</v>
      </c>
      <c r="I56" s="10"/>
      <c r="J56" s="11">
        <f t="shared" si="4"/>
        <v>480.68</v>
      </c>
      <c r="K56" s="18"/>
      <c r="L56" s="18"/>
      <c r="M56" s="19"/>
      <c r="N56" s="10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ht="15.75" customHeight="1">
      <c r="A57" s="20"/>
      <c r="B57" s="20"/>
      <c r="C57" s="21"/>
      <c r="D57" s="21"/>
      <c r="E57" s="20"/>
      <c r="F57" s="10" t="s">
        <v>136</v>
      </c>
      <c r="G57" s="10" t="s">
        <v>137</v>
      </c>
      <c r="H57" s="11">
        <v>443.66</v>
      </c>
      <c r="I57" s="10"/>
      <c r="J57" s="11">
        <f t="shared" si="4"/>
        <v>443.66</v>
      </c>
      <c r="K57" s="20"/>
      <c r="L57" s="18"/>
      <c r="M57" s="21"/>
      <c r="N57" s="10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ht="15.75" customHeight="1">
      <c r="A58" s="8">
        <v>4.0</v>
      </c>
      <c r="B58" s="8" t="s">
        <v>138</v>
      </c>
      <c r="C58" s="9" t="s">
        <v>139</v>
      </c>
      <c r="D58" s="8" t="s">
        <v>40</v>
      </c>
      <c r="E58" s="8" t="s">
        <v>40</v>
      </c>
      <c r="F58" s="10" t="s">
        <v>68</v>
      </c>
      <c r="G58" s="10" t="s">
        <v>140</v>
      </c>
      <c r="H58" s="11">
        <v>917.95</v>
      </c>
      <c r="I58" s="10"/>
      <c r="J58" s="11">
        <f t="shared" si="4"/>
        <v>917.95</v>
      </c>
      <c r="K58" s="8" t="s">
        <v>21</v>
      </c>
      <c r="L58" s="14">
        <v>45383.0</v>
      </c>
      <c r="M58" s="15">
        <v>5.0</v>
      </c>
      <c r="N58" s="10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ht="15.75" customHeight="1">
      <c r="A59" s="18"/>
      <c r="B59" s="18"/>
      <c r="C59" s="19"/>
      <c r="D59" s="18"/>
      <c r="E59" s="18"/>
      <c r="F59" s="10" t="s">
        <v>62</v>
      </c>
      <c r="G59" s="10" t="s">
        <v>141</v>
      </c>
      <c r="H59" s="11">
        <v>752.44</v>
      </c>
      <c r="I59" s="10"/>
      <c r="J59" s="11">
        <f t="shared" si="4"/>
        <v>752.44</v>
      </c>
      <c r="K59" s="18"/>
      <c r="L59" s="18"/>
      <c r="M59" s="18"/>
      <c r="N59" s="10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ht="15.75" customHeight="1">
      <c r="A60" s="18"/>
      <c r="B60" s="18"/>
      <c r="C60" s="19"/>
      <c r="D60" s="18"/>
      <c r="E60" s="18"/>
      <c r="F60" s="10" t="s">
        <v>64</v>
      </c>
      <c r="G60" s="10" t="s">
        <v>142</v>
      </c>
      <c r="H60" s="11">
        <v>1272.23</v>
      </c>
      <c r="I60" s="10"/>
      <c r="J60" s="11">
        <f t="shared" si="4"/>
        <v>1272.23</v>
      </c>
      <c r="K60" s="18"/>
      <c r="L60" s="18"/>
      <c r="M60" s="18"/>
      <c r="N60" s="10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ht="15.75" customHeight="1">
      <c r="A61" s="18"/>
      <c r="B61" s="18"/>
      <c r="C61" s="19"/>
      <c r="D61" s="18"/>
      <c r="E61" s="18"/>
      <c r="F61" s="10" t="s">
        <v>139</v>
      </c>
      <c r="G61" s="10" t="s">
        <v>143</v>
      </c>
      <c r="H61" s="11">
        <v>860.92</v>
      </c>
      <c r="I61" s="10"/>
      <c r="J61" s="11">
        <f t="shared" si="4"/>
        <v>860.92</v>
      </c>
      <c r="K61" s="18"/>
      <c r="L61" s="18"/>
      <c r="M61" s="18"/>
      <c r="N61" s="10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ht="15.75" customHeight="1">
      <c r="A62" s="20"/>
      <c r="B62" s="20"/>
      <c r="C62" s="21"/>
      <c r="D62" s="20"/>
      <c r="E62" s="20"/>
      <c r="F62" s="10" t="s">
        <v>45</v>
      </c>
      <c r="G62" s="10" t="s">
        <v>144</v>
      </c>
      <c r="H62" s="11">
        <v>175.27</v>
      </c>
      <c r="I62" s="10"/>
      <c r="J62" s="11">
        <f t="shared" si="4"/>
        <v>175.27</v>
      </c>
      <c r="K62" s="20"/>
      <c r="L62" s="20"/>
      <c r="M62" s="20"/>
      <c r="N62" s="10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ht="15.75" customHeight="1">
      <c r="A63" s="8">
        <v>5.0</v>
      </c>
      <c r="B63" s="8" t="s">
        <v>145</v>
      </c>
      <c r="C63" s="9" t="s">
        <v>66</v>
      </c>
      <c r="D63" s="8" t="s">
        <v>40</v>
      </c>
      <c r="E63" s="8" t="s">
        <v>40</v>
      </c>
      <c r="F63" s="49" t="s">
        <v>55</v>
      </c>
      <c r="G63" s="49" t="s">
        <v>146</v>
      </c>
      <c r="H63" s="50">
        <v>462.0</v>
      </c>
      <c r="I63" s="51"/>
      <c r="J63" s="10">
        <f t="shared" si="4"/>
        <v>462</v>
      </c>
      <c r="K63" s="8" t="s">
        <v>21</v>
      </c>
      <c r="L63" s="14">
        <v>45413.0</v>
      </c>
      <c r="M63" s="15">
        <v>5.0</v>
      </c>
      <c r="N63" s="10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ht="15.75" customHeight="1">
      <c r="A64" s="18"/>
      <c r="B64" s="18"/>
      <c r="C64" s="19"/>
      <c r="D64" s="18"/>
      <c r="E64" s="18"/>
      <c r="F64" s="49" t="s">
        <v>59</v>
      </c>
      <c r="G64" s="49" t="s">
        <v>147</v>
      </c>
      <c r="H64" s="50">
        <v>278.7</v>
      </c>
      <c r="I64" s="51"/>
      <c r="J64" s="10">
        <f t="shared" si="4"/>
        <v>278.7</v>
      </c>
      <c r="K64" s="18"/>
      <c r="L64" s="18"/>
      <c r="M64" s="18"/>
      <c r="N64" s="10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ht="15.75" customHeight="1">
      <c r="A65" s="18"/>
      <c r="B65" s="18"/>
      <c r="C65" s="19"/>
      <c r="D65" s="18"/>
      <c r="E65" s="18"/>
      <c r="F65" s="49" t="s">
        <v>49</v>
      </c>
      <c r="G65" s="49" t="s">
        <v>148</v>
      </c>
      <c r="H65" s="50">
        <v>1177.3</v>
      </c>
      <c r="I65" s="51"/>
      <c r="J65" s="10">
        <f t="shared" si="4"/>
        <v>1177.3</v>
      </c>
      <c r="K65" s="18"/>
      <c r="L65" s="18"/>
      <c r="M65" s="18"/>
      <c r="N65" s="10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ht="15.75" customHeight="1">
      <c r="A66" s="18"/>
      <c r="B66" s="18"/>
      <c r="C66" s="19"/>
      <c r="D66" s="18"/>
      <c r="E66" s="18"/>
      <c r="F66" s="49" t="s">
        <v>57</v>
      </c>
      <c r="G66" s="49" t="s">
        <v>149</v>
      </c>
      <c r="H66" s="50">
        <v>404.2</v>
      </c>
      <c r="I66" s="51"/>
      <c r="J66" s="10">
        <f t="shared" si="4"/>
        <v>404.2</v>
      </c>
      <c r="K66" s="18"/>
      <c r="L66" s="18"/>
      <c r="M66" s="18"/>
      <c r="N66" s="10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ht="15.75" customHeight="1">
      <c r="A67" s="18"/>
      <c r="B67" s="18"/>
      <c r="C67" s="19"/>
      <c r="D67" s="18"/>
      <c r="E67" s="18"/>
      <c r="F67" s="49" t="s">
        <v>47</v>
      </c>
      <c r="G67" s="49" t="s">
        <v>150</v>
      </c>
      <c r="H67" s="50">
        <v>34.7</v>
      </c>
      <c r="I67" s="51"/>
      <c r="J67" s="10">
        <f t="shared" si="4"/>
        <v>34.7</v>
      </c>
      <c r="K67" s="18"/>
      <c r="L67" s="18"/>
      <c r="M67" s="18"/>
      <c r="N67" s="10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ht="15.75" customHeight="1">
      <c r="A68" s="18"/>
      <c r="B68" s="18"/>
      <c r="C68" s="19"/>
      <c r="D68" s="18"/>
      <c r="E68" s="18"/>
      <c r="F68" s="49" t="s">
        <v>51</v>
      </c>
      <c r="G68" s="49" t="s">
        <v>151</v>
      </c>
      <c r="H68" s="50">
        <v>140.6</v>
      </c>
      <c r="I68" s="51"/>
      <c r="J68" s="10">
        <f t="shared" si="4"/>
        <v>140.6</v>
      </c>
      <c r="K68" s="18"/>
      <c r="L68" s="18"/>
      <c r="M68" s="18"/>
      <c r="N68" s="10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ht="15.75" customHeight="1">
      <c r="A69" s="18"/>
      <c r="B69" s="18"/>
      <c r="C69" s="19"/>
      <c r="D69" s="18"/>
      <c r="E69" s="18"/>
      <c r="F69" s="49" t="s">
        <v>53</v>
      </c>
      <c r="G69" s="49" t="s">
        <v>152</v>
      </c>
      <c r="H69" s="50">
        <v>857.2</v>
      </c>
      <c r="I69" s="51"/>
      <c r="J69" s="10">
        <f t="shared" si="4"/>
        <v>857.2</v>
      </c>
      <c r="K69" s="18"/>
      <c r="L69" s="18"/>
      <c r="M69" s="18"/>
      <c r="N69" s="10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ht="15.75" customHeight="1">
      <c r="A70" s="20"/>
      <c r="B70" s="20"/>
      <c r="C70" s="21"/>
      <c r="D70" s="20"/>
      <c r="E70" s="20"/>
      <c r="F70" s="49" t="s">
        <v>41</v>
      </c>
      <c r="G70" s="49" t="s">
        <v>153</v>
      </c>
      <c r="H70" s="50">
        <v>1263.7</v>
      </c>
      <c r="I70" s="51"/>
      <c r="J70" s="10">
        <f t="shared" si="4"/>
        <v>1263.7</v>
      </c>
      <c r="K70" s="20"/>
      <c r="L70" s="20"/>
      <c r="M70" s="20"/>
      <c r="N70" s="10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ht="24.75" customHeight="1">
      <c r="A71" s="7">
        <v>6.0</v>
      </c>
      <c r="B71" s="7"/>
      <c r="C71" s="7"/>
      <c r="D71" s="7"/>
      <c r="E71" s="7"/>
      <c r="F71" s="7"/>
      <c r="G71" s="7"/>
      <c r="H71" s="7"/>
      <c r="I71" s="7"/>
      <c r="J71" s="1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ht="24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ht="24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ht="24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ht="24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ht="24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ht="24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ht="24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ht="24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ht="24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ht="24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ht="24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ht="24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ht="24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ht="24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ht="24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ht="24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ht="24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ht="24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ht="24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ht="24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ht="24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ht="24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ht="24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ht="24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ht="24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ht="24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ht="24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ht="24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ht="24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ht="24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ht="24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ht="24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ht="24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ht="24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ht="24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ht="24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ht="24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ht="24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ht="24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ht="24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ht="24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ht="24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ht="24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ht="24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ht="24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ht="24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ht="24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ht="24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ht="24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ht="24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ht="24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ht="24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ht="24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ht="24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ht="24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ht="24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ht="24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ht="24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ht="24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ht="24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ht="24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ht="24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ht="24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ht="24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ht="24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ht="24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ht="24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ht="24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ht="24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ht="24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ht="24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ht="24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ht="24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ht="24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ht="24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ht="24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ht="24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ht="24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ht="24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ht="24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ht="24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ht="24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ht="24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ht="24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ht="24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ht="24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ht="24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ht="24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ht="24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ht="24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ht="24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ht="24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ht="24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ht="24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ht="24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ht="24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ht="24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ht="24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ht="24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ht="24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ht="24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ht="24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ht="24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ht="24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ht="24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ht="24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ht="24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ht="24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ht="24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ht="24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ht="24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ht="24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ht="24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ht="24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ht="24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ht="24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ht="24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ht="24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ht="24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ht="24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ht="24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ht="24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ht="24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ht="24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ht="24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ht="24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ht="24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ht="24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ht="24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ht="24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ht="24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ht="24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ht="24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ht="24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ht="24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ht="24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ht="24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ht="24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ht="24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ht="24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ht="24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ht="24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ht="24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ht="24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ht="24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ht="24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ht="24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ht="24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ht="24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ht="24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ht="24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ht="24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ht="24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ht="24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ht="24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ht="24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ht="24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ht="24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ht="24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ht="24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ht="24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ht="24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ht="24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ht="24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ht="24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ht="24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ht="24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ht="24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ht="24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ht="24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ht="24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ht="24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ht="24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ht="24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ht="24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ht="24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ht="24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ht="24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ht="24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ht="24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ht="24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ht="24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ht="24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ht="24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ht="24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ht="24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ht="24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ht="24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ht="24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ht="24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ht="24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ht="24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ht="24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ht="24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ht="24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ht="24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ht="24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ht="24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ht="24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ht="24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55">
    <mergeCell ref="E11:E25"/>
    <mergeCell ref="E26:E35"/>
    <mergeCell ref="C63:C70"/>
    <mergeCell ref="C58:C62"/>
    <mergeCell ref="A58:A62"/>
    <mergeCell ref="A63:A70"/>
    <mergeCell ref="B63:B70"/>
    <mergeCell ref="E63:E70"/>
    <mergeCell ref="D58:D62"/>
    <mergeCell ref="D63:D70"/>
    <mergeCell ref="C55:C57"/>
    <mergeCell ref="D55:D57"/>
    <mergeCell ref="A55:A57"/>
    <mergeCell ref="B55:B57"/>
    <mergeCell ref="E55:E57"/>
    <mergeCell ref="B58:B62"/>
    <mergeCell ref="E58:E62"/>
    <mergeCell ref="D11:D54"/>
    <mergeCell ref="C11:C54"/>
    <mergeCell ref="C2:C10"/>
    <mergeCell ref="D2:D10"/>
    <mergeCell ref="A2:A10"/>
    <mergeCell ref="B2:B10"/>
    <mergeCell ref="E2:E10"/>
    <mergeCell ref="A11:A54"/>
    <mergeCell ref="B11:B54"/>
    <mergeCell ref="L46:L53"/>
    <mergeCell ref="M46:M53"/>
    <mergeCell ref="K58:K62"/>
    <mergeCell ref="L58:L62"/>
    <mergeCell ref="M58:M62"/>
    <mergeCell ref="K63:K70"/>
    <mergeCell ref="L63:L70"/>
    <mergeCell ref="M63:M70"/>
    <mergeCell ref="K26:K35"/>
    <mergeCell ref="L26:L35"/>
    <mergeCell ref="M26:M35"/>
    <mergeCell ref="K36:K45"/>
    <mergeCell ref="L36:L45"/>
    <mergeCell ref="M36:M45"/>
    <mergeCell ref="K46:K53"/>
    <mergeCell ref="M2:M10"/>
    <mergeCell ref="M11:M17"/>
    <mergeCell ref="L11:L25"/>
    <mergeCell ref="M18:M25"/>
    <mergeCell ref="K2:K10"/>
    <mergeCell ref="L2:L10"/>
    <mergeCell ref="N2:N10"/>
    <mergeCell ref="K11:K17"/>
    <mergeCell ref="K18:K25"/>
    <mergeCell ref="E36:E45"/>
    <mergeCell ref="E46:E53"/>
    <mergeCell ref="K55:K57"/>
    <mergeCell ref="L55:L57"/>
    <mergeCell ref="M55:M57"/>
  </mergeCells>
  <printOptions/>
  <pageMargins bottom="0.75" footer="0.0" header="0.0" left="0.7" right="0.7" top="0.75"/>
  <pageSetup paperSize="9" orientation="portrait"/>
  <drawing r:id="rId1"/>
</worksheet>
</file>